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/>
  <c r="J32"/>
  <c r="I32"/>
  <c r="H32"/>
  <c r="G32"/>
  <c r="F32"/>
  <c r="L13"/>
  <c r="J13"/>
  <c r="I13"/>
  <c r="H13"/>
  <c r="G13"/>
  <c r="F13"/>
  <c r="L195" l="1"/>
  <c r="L194"/>
  <c r="L184"/>
  <c r="L175"/>
  <c r="L165"/>
  <c r="L176" s="1"/>
  <c r="L156"/>
  <c r="L146"/>
  <c r="L157" s="1"/>
  <c r="L138"/>
  <c r="L137"/>
  <c r="L127"/>
  <c r="L118"/>
  <c r="L108"/>
  <c r="L119" s="1"/>
  <c r="L99"/>
  <c r="L89"/>
  <c r="L100" s="1"/>
  <c r="L80"/>
  <c r="L70"/>
  <c r="L81" s="1"/>
  <c r="L61"/>
  <c r="L51"/>
  <c r="L62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B33"/>
  <c r="A33"/>
  <c r="B24"/>
  <c r="A24"/>
  <c r="B14"/>
  <c r="A14"/>
  <c r="I81" l="1"/>
  <c r="I196" s="1"/>
  <c r="H81"/>
  <c r="H196" s="1"/>
  <c r="G81"/>
  <c r="G62"/>
  <c r="L196"/>
  <c r="F119"/>
  <c r="F138"/>
  <c r="F157"/>
  <c r="F176"/>
  <c r="F195"/>
  <c r="J196"/>
  <c r="F196" l="1"/>
  <c r="G196"/>
</calcChain>
</file>

<file path=xl/sharedStrings.xml><?xml version="1.0" encoding="utf-8"?>
<sst xmlns="http://schemas.openxmlformats.org/spreadsheetml/2006/main" count="251" uniqueCount="81">
  <si>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</si>
  <si>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</si>
  <si>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</si>
  <si>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</si>
  <si>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</si>
  <si>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</si>
  <si>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</si>
  <si>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</si>
  <si>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</si>
  <si>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</si>
  <si>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</si>
  <si>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</si>
  <si>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</si>
  <si>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</si>
  <si>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</si>
  <si>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</si>
  <si>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</si>
  <si>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</si>
  <si>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</si>
  <si>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</si>
  <si>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</si>
  <si>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</si>
  <si>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</si>
  <si>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</si>
  <si>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</si>
  <si>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</si>
  <si>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</si>
  <si>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</si>
  <si>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</si>
  <si>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</si>
  <si>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</si>
  <si>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</si>
  <si>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</si>
  <si>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</si>
  <si>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</si>
  <si>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</si>
  <si>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</si>
  <si>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</si>
  <si>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</si>
  <si>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"Средняя школа №3"</t>
  </si>
  <si>
    <t>Тюрина Г.Н.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</si>
  <si>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</si>
  <si>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</si>
  <si>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</si>
  <si>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</si>
  <si>
    <t>Огурец свежий</t>
  </si>
  <si>
    <t>Поджарка из филе птицы</t>
  </si>
  <si>
    <t>Каша гречневая</t>
  </si>
  <si>
    <t>Чай с сахаром и лимоном</t>
  </si>
  <si>
    <t>Хлеб ржаной</t>
  </si>
  <si>
    <t>хлол.блюдо</t>
  </si>
  <si>
    <t>гост</t>
  </si>
  <si>
    <t>Ежики мясные</t>
  </si>
  <si>
    <t>Рис отварной</t>
  </si>
  <si>
    <t xml:space="preserve">Чай с сахаром </t>
  </si>
  <si>
    <t>соус</t>
  </si>
  <si>
    <t>Соус  молочный</t>
  </si>
  <si>
    <t>выпечка</t>
  </si>
  <si>
    <t>Маффины</t>
  </si>
  <si>
    <t>Плов</t>
  </si>
  <si>
    <t>хол блюдо</t>
  </si>
  <si>
    <t>Компот из сухофруктов</t>
  </si>
  <si>
    <t>Запеканка творожная с вареньем</t>
  </si>
  <si>
    <t>Чай с сахаром с лимоном</t>
  </si>
  <si>
    <t>Конфета вафельная</t>
  </si>
  <si>
    <t>Каша молочная рисовая</t>
  </si>
  <si>
    <t>хол.блюдо</t>
  </si>
  <si>
    <t>Бутерброд с сыром</t>
  </si>
  <si>
    <t>Сдоба фигурная</t>
  </si>
  <si>
    <t>Гуляш</t>
  </si>
  <si>
    <t>Помидор натуральный</t>
  </si>
  <si>
    <t>Жаркое по домашнему</t>
  </si>
  <si>
    <t xml:space="preserve">Чай с сахаром и лимоном </t>
  </si>
  <si>
    <t>Рыба припущенная</t>
  </si>
  <si>
    <t>Макароны отварные</t>
  </si>
  <si>
    <t xml:space="preserve">Чай с сахаром и лимоном  </t>
  </si>
  <si>
    <t>Соус молочный</t>
  </si>
  <si>
    <t xml:space="preserve">Макароны, запеченные с яйцом   </t>
  </si>
  <si>
    <t>Какао с молоком</t>
  </si>
  <si>
    <t>Язычок слоеный</t>
  </si>
  <si>
    <t>Директор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</si>
</sst>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2" fillId="4" borderId="1" xfId="0" applyFont="1" applyFill="1" applyBorder="1" applyAlignment="1" applyProtection="1">
      <alignment horizontal="right" wrapText="1"/>
      <protection locked="0"/>
    </xf>
    <xf numFmtId="2" fontId="12" fillId="2" borderId="1" xfId="1" applyNumberFormat="1" applyFont="1" applyFill="1" applyBorder="1" applyAlignment="1" applyProtection="1">
      <alignment horizontal="right"/>
      <protection locked="0"/>
    </xf>
    <xf numFmtId="1" fontId="12" fillId="2" borderId="1" xfId="1" applyNumberFormat="1" applyFont="1" applyFill="1" applyBorder="1" applyAlignment="1" applyProtection="1">
      <alignment horizontal="right"/>
      <protection locked="0"/>
    </xf>
    <xf numFmtId="0" fontId="12" fillId="4" borderId="15" xfId="0" applyFont="1" applyFill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right" wrapText="1"/>
      <protection locked="0"/>
    </xf>
    <xf numFmtId="2" fontId="12" fillId="2" borderId="2" xfId="1" applyNumberFormat="1" applyFont="1" applyFill="1" applyBorder="1" applyAlignment="1" applyProtection="1">
      <alignment horizontal="right"/>
      <protection locked="0"/>
    </xf>
    <xf numFmtId="1" fontId="12" fillId="2" borderId="2" xfId="1" applyNumberFormat="1" applyFont="1" applyFill="1" applyBorder="1" applyAlignment="1" applyProtection="1">
      <alignment horizontal="right"/>
      <protection locked="0"/>
    </xf>
    <xf numFmtId="0" fontId="12" fillId="4" borderId="17" xfId="0" applyFont="1" applyFill="1" applyBorder="1" applyAlignment="1" applyProtection="1">
      <alignment horizontal="right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horizontal="right" wrapText="1"/>
      <protection locked="0"/>
    </xf>
    <xf numFmtId="2" fontId="12" fillId="2" borderId="24" xfId="1" applyNumberFormat="1" applyFont="1" applyFill="1" applyBorder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0" borderId="4" xfId="0" applyBorder="1" applyAlignment="1">
      <alignment horizontal="center" vertical="top" wrapText="1"/>
    </xf>
    <xf numFmtId="2" fontId="12" fillId="2" borderId="27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 vertical="top" wrapText="1"/>
    </xf>
    <xf numFmtId="0" fontId="12" fillId="2" borderId="2" xfId="1" applyNumberFormat="1" applyFont="1" applyFill="1" applyBorder="1" applyAlignment="1" applyProtection="1">
      <alignment horizontal="right"/>
      <protection locked="0"/>
    </xf>
    <xf numFmtId="2" fontId="12" fillId="2" borderId="23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" fontId="12" fillId="2" borderId="5" xfId="1" applyNumberFormat="1" applyFont="1" applyFill="1" applyBorder="1" applyAlignment="1" applyProtection="1">
      <alignment horizontal="right"/>
      <protection locked="0"/>
    </xf>
    <xf numFmtId="2" fontId="12" fillId="2" borderId="5" xfId="1" applyNumberFormat="1" applyFont="1" applyFill="1" applyBorder="1" applyAlignment="1" applyProtection="1">
      <alignment horizontal="right"/>
      <protection locked="0"/>
    </xf>
    <xf numFmtId="2" fontId="12" fillId="2" borderId="28" xfId="1" applyNumberFormat="1" applyFont="1" applyFill="1" applyBorder="1" applyAlignment="1" applyProtection="1">
      <alignment horizontal="right"/>
      <protection locked="0"/>
    </xf>
    <xf numFmtId="0" fontId="12" fillId="4" borderId="29" xfId="0" applyFont="1" applyFill="1" applyBorder="1" applyAlignment="1" applyProtection="1">
      <alignment horizontal="right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" fontId="12" fillId="2" borderId="4" xfId="1" applyNumberFormat="1" applyFont="1" applyFill="1" applyBorder="1" applyAlignment="1" applyProtection="1">
      <alignment horizontal="right"/>
      <protection locked="0"/>
    </xf>
    <xf numFmtId="2" fontId="12" fillId="2" borderId="4" xfId="1" applyNumberFormat="1" applyFont="1" applyFill="1" applyBorder="1" applyAlignment="1" applyProtection="1">
      <alignment horizontal="right"/>
      <protection locked="0"/>
    </xf>
    <xf numFmtId="2" fontId="12" fillId="2" borderId="30" xfId="1" applyNumberFormat="1" applyFont="1" applyFill="1" applyBorder="1" applyAlignment="1" applyProtection="1">
      <alignment horizontal="right"/>
      <protection locked="0"/>
    </xf>
    <xf numFmtId="0" fontId="12" fillId="4" borderId="15" xfId="0" applyFont="1" applyFill="1" applyBorder="1" applyAlignment="1" applyProtection="1">
      <alignment horizontal="right" vertical="top" wrapText="1"/>
      <protection locked="0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12" fillId="4" borderId="31" xfId="0" applyFont="1" applyFill="1" applyBorder="1" applyAlignment="1" applyProtection="1">
      <alignment horizontal="right" vertical="top" wrapText="1"/>
      <protection locked="0"/>
    </xf>
    <xf numFmtId="0" fontId="0" fillId="0" borderId="2" xfId="0" applyBorder="1" applyAlignment="1">
      <alignment horizontal="center"/>
    </xf>
    <xf numFmtId="0" fontId="12" fillId="2" borderId="5" xfId="1" applyNumberFormat="1" applyFont="1" applyFill="1" applyBorder="1" applyAlignment="1" applyProtection="1">
      <alignment horizontal="right"/>
      <protection locked="0"/>
    </xf>
    <xf numFmtId="0" fontId="12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Protection="1">
      <protection locked="0"/>
    </xf>
    <xf numFmtId="0" fontId="12" fillId="4" borderId="29" xfId="0" applyFont="1" applyFill="1" applyBorder="1" applyAlignment="1" applyProtection="1">
      <alignment horizontal="right" vertical="top" wrapText="1"/>
      <protection locked="0"/>
    </xf>
    <xf numFmtId="0" fontId="0" fillId="0" borderId="5" xfId="0" applyBorder="1" applyAlignment="1">
      <alignment horizontal="center"/>
    </xf>
    <xf numFmtId="2" fontId="12" fillId="2" borderId="6" xfId="1" applyNumberFormat="1" applyFont="1" applyFill="1" applyBorder="1" applyAlignment="1" applyProtection="1">
      <alignment horizontal="right"/>
      <protection locked="0"/>
    </xf>
    <xf numFmtId="2" fontId="12" fillId="2" borderId="32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 vertical="center" wrapText="1"/>
    </xf>
    <xf numFmtId="0" fontId="12" fillId="2" borderId="1" xfId="1" applyNumberFormat="1" applyFont="1" applyFill="1" applyBorder="1" applyAlignment="1" applyProtection="1">
      <protection locked="0"/>
    </xf>
    <xf numFmtId="2" fontId="12" fillId="2" borderId="1" xfId="1" applyNumberFormat="1" applyFont="1" applyFill="1" applyBorder="1" applyAlignment="1" applyProtection="1">
      <protection locked="0"/>
    </xf>
    <xf numFmtId="0" fontId="12" fillId="0" borderId="1" xfId="1" applyFont="1" applyBorder="1" applyAlignment="1"/>
    <xf numFmtId="1" fontId="12" fillId="2" borderId="1" xfId="1" applyNumberFormat="1" applyFont="1" applyFill="1" applyBorder="1" applyAlignment="1" applyProtection="1">
      <protection locked="0"/>
    </xf>
    <xf numFmtId="0" fontId="12" fillId="4" borderId="15" xfId="0" applyFont="1" applyFill="1" applyBorder="1" applyAlignment="1" applyProtection="1">
      <alignment wrapText="1"/>
      <protection locked="0"/>
    </xf>
    <xf numFmtId="0" fontId="12" fillId="2" borderId="2" xfId="1" applyNumberFormat="1" applyFont="1" applyFill="1" applyBorder="1" applyAlignment="1" applyProtection="1">
      <protection locked="0"/>
    </xf>
    <xf numFmtId="2" fontId="12" fillId="2" borderId="2" xfId="1" applyNumberFormat="1" applyFont="1" applyFill="1" applyBorder="1" applyAlignment="1" applyProtection="1">
      <protection locked="0"/>
    </xf>
    <xf numFmtId="2" fontId="12" fillId="2" borderId="30" xfId="1" applyNumberFormat="1" applyFont="1" applyFill="1" applyBorder="1" applyAlignment="1" applyProtection="1">
      <protection locked="0"/>
    </xf>
    <xf numFmtId="1" fontId="12" fillId="2" borderId="2" xfId="1" applyNumberFormat="1" applyFont="1" applyFill="1" applyBorder="1" applyAlignment="1" applyProtection="1">
      <protection locked="0"/>
    </xf>
    <xf numFmtId="0" fontId="12" fillId="4" borderId="17" xfId="0" applyFont="1" applyFill="1" applyBorder="1" applyAlignment="1" applyProtection="1">
      <alignment wrapText="1"/>
      <protection locked="0"/>
    </xf>
    <xf numFmtId="2" fontId="12" fillId="2" borderId="4" xfId="1" applyNumberFormat="1" applyFont="1" applyFill="1" applyBorder="1" applyAlignment="1" applyProtection="1">
      <protection locked="0"/>
    </xf>
    <xf numFmtId="2" fontId="12" fillId="2" borderId="23" xfId="1" applyNumberFormat="1" applyFont="1" applyFill="1" applyBorder="1" applyAlignment="1" applyProtection="1">
      <protection locked="0"/>
    </xf>
    <xf numFmtId="1" fontId="12" fillId="2" borderId="4" xfId="1" applyNumberFormat="1" applyFont="1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2" fontId="12" fillId="2" borderId="17" xfId="1" applyNumberFormat="1" applyFont="1" applyFill="1" applyBorder="1" applyAlignment="1" applyProtection="1">
      <alignment horizontal="right"/>
      <protection locked="0"/>
    </xf>
    <xf numFmtId="0" fontId="12" fillId="2" borderId="1" xfId="1" applyNumberFormat="1" applyFont="1" applyFill="1" applyBorder="1" applyAlignment="1" applyProtection="1">
      <alignment horizontal="right"/>
      <protection locked="0"/>
    </xf>
    <xf numFmtId="2" fontId="12" fillId="2" borderId="15" xfId="1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horizontal="center" wrapText="1"/>
    </xf>
    <xf numFmtId="2" fontId="12" fillId="2" borderId="2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 vertical="center"/>
    </xf>
    <xf numFmtId="0" fontId="13" fillId="0" borderId="1" xfId="1" applyBorder="1" applyAlignment="1">
      <alignment horizontal="center"/>
    </xf>
    <xf numFmtId="0" fontId="12" fillId="0" borderId="1" xfId="1" applyFont="1" applyBorder="1" applyAlignment="1">
      <alignment horizontal="right"/>
    </xf>
    <xf numFmtId="0" fontId="12" fillId="0" borderId="27" xfId="1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2" fontId="12" fillId="2" borderId="14" xfId="1" applyNumberFormat="1" applyFont="1" applyFill="1" applyBorder="1" applyAlignment="1" applyProtection="1">
      <alignment horizontal="right"/>
      <protection locked="0"/>
    </xf>
    <xf numFmtId="2" fontId="12" fillId="2" borderId="33" xfId="1" applyNumberFormat="1" applyFont="1" applyFill="1" applyBorder="1" applyAlignment="1" applyProtection="1">
      <alignment horizontal="right"/>
      <protection locked="0"/>
    </xf>
    <xf numFmtId="1" fontId="12" fillId="2" borderId="14" xfId="1" applyNumberFormat="1" applyFont="1" applyFill="1" applyBorder="1" applyAlignment="1" applyProtection="1">
      <alignment horizontal="right"/>
      <protection locked="0"/>
    </xf>
    <xf numFmtId="1" fontId="12" fillId="2" borderId="6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4" xfId="1" applyBorder="1" applyAlignment="1">
      <alignment horizontal="center" vertical="top" wrapText="1"/>
    </xf>
    <xf numFmtId="0" fontId="12" fillId="0" borderId="14" xfId="1" applyFont="1" applyBorder="1" applyAlignment="1">
      <alignment horizontal="right"/>
    </xf>
    <xf numFmtId="0" fontId="0" fillId="0" borderId="4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80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4" t="s">
        <v>41</v>
      </c>
      <c r="F6" s="55">
        <v>180</v>
      </c>
      <c r="G6" s="56">
        <v>4.59</v>
      </c>
      <c r="H6" s="55">
        <v>8.85</v>
      </c>
      <c r="I6" s="55">
        <v>43.13</v>
      </c>
      <c r="J6" s="57">
        <v>267</v>
      </c>
      <c r="K6" s="58">
        <v>329</v>
      </c>
      <c r="L6" s="56">
        <v>24.95</v>
      </c>
    </row>
    <row r="7" spans="1:12" ht="14.4">
      <c r="A7" s="23"/>
      <c r="B7" s="15"/>
      <c r="C7" s="11"/>
      <c r="D7" s="6"/>
      <c r="E7" s="70"/>
    </row>
    <row r="8" spans="1:12" ht="14.4">
      <c r="A8" s="23"/>
      <c r="B8" s="15"/>
      <c r="C8" s="11"/>
      <c r="D8" s="7" t="s">
        <v>22</v>
      </c>
      <c r="E8" s="59" t="s">
        <v>42</v>
      </c>
      <c r="F8" s="60">
        <v>200</v>
      </c>
      <c r="G8" s="61">
        <v>1.4</v>
      </c>
      <c r="H8" s="60">
        <v>1.6</v>
      </c>
      <c r="I8" s="60">
        <v>22.31</v>
      </c>
      <c r="J8" s="62">
        <v>105</v>
      </c>
      <c r="K8" s="63">
        <v>422</v>
      </c>
      <c r="L8" s="61">
        <v>15.9</v>
      </c>
    </row>
    <row r="9" spans="1:12" ht="14.4">
      <c r="A9" s="23"/>
      <c r="B9" s="15"/>
      <c r="C9" s="11"/>
      <c r="D9" s="7" t="s">
        <v>23</v>
      </c>
      <c r="E9" s="59" t="s">
        <v>43</v>
      </c>
      <c r="F9" s="60">
        <v>25</v>
      </c>
      <c r="G9" s="61">
        <v>1.88</v>
      </c>
      <c r="H9" s="60">
        <v>0.73</v>
      </c>
      <c r="I9" s="60">
        <v>12.85</v>
      </c>
      <c r="J9" s="62">
        <v>66</v>
      </c>
      <c r="K9" s="63" t="s">
        <v>51</v>
      </c>
      <c r="L9" s="61">
        <v>2.15</v>
      </c>
    </row>
    <row r="10" spans="1:12" ht="14.4">
      <c r="A10" s="23"/>
      <c r="B10" s="15"/>
      <c r="C10" s="11"/>
      <c r="D10" s="7" t="s">
        <v>24</v>
      </c>
      <c r="E10" s="64" t="s">
        <v>44</v>
      </c>
      <c r="F10" s="60">
        <v>100</v>
      </c>
      <c r="G10" s="61">
        <v>0.4</v>
      </c>
      <c r="H10" s="60">
        <v>0.4</v>
      </c>
      <c r="I10" s="60">
        <v>9.8000000000000007</v>
      </c>
      <c r="J10" s="62">
        <v>47</v>
      </c>
      <c r="K10" s="65"/>
      <c r="L10" s="66">
        <v>26</v>
      </c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thickBot="1">
      <c r="A13" s="24"/>
      <c r="B13" s="17"/>
      <c r="C13" s="8"/>
      <c r="D13" s="18" t="s">
        <v>33</v>
      </c>
      <c r="E13" s="9"/>
      <c r="F13" s="67">
        <f>SUM(F6:F10)</f>
        <v>505</v>
      </c>
      <c r="G13" s="68">
        <f>SUM(G6:G10)</f>
        <v>8.27</v>
      </c>
      <c r="H13" s="67">
        <f>SUM(H6:H10)</f>
        <v>11.58</v>
      </c>
      <c r="I13" s="67">
        <f>SUM(I6:I10)</f>
        <v>88.089999999999989</v>
      </c>
      <c r="J13" s="68">
        <f>SUM(J6:J10)</f>
        <v>485</v>
      </c>
      <c r="K13" s="69"/>
      <c r="L13" s="68">
        <f>SUM(L6:L10)</f>
        <v>69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" thickBot="1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v>505</v>
      </c>
      <c r="G24" s="32">
        <v>8.27</v>
      </c>
      <c r="H24" s="32">
        <v>11.58</v>
      </c>
      <c r="I24" s="32">
        <v>88.09</v>
      </c>
      <c r="J24" s="32">
        <v>485</v>
      </c>
      <c r="K24" s="32"/>
      <c r="L24" s="32">
        <v>69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73" t="s">
        <v>46</v>
      </c>
      <c r="F25" s="74">
        <v>60</v>
      </c>
      <c r="G25" s="61">
        <v>39.42</v>
      </c>
      <c r="H25" s="61">
        <v>19.03</v>
      </c>
      <c r="I25" s="75">
        <v>18.010000000000002</v>
      </c>
      <c r="J25" s="62">
        <v>251</v>
      </c>
      <c r="K25" s="63">
        <v>209</v>
      </c>
      <c r="L25" s="61">
        <v>35</v>
      </c>
    </row>
    <row r="26" spans="1:12" ht="14.4">
      <c r="A26" s="14"/>
      <c r="B26" s="15"/>
      <c r="C26" s="11"/>
      <c r="D26" s="6" t="s">
        <v>29</v>
      </c>
      <c r="E26" s="76" t="s">
        <v>47</v>
      </c>
      <c r="F26" s="62">
        <v>150</v>
      </c>
      <c r="G26" s="61">
        <v>8.75</v>
      </c>
      <c r="H26" s="61">
        <v>6.62</v>
      </c>
      <c r="I26" s="75">
        <v>43.07</v>
      </c>
      <c r="J26" s="62">
        <v>152</v>
      </c>
      <c r="K26" s="63">
        <v>445</v>
      </c>
      <c r="L26" s="61">
        <v>19.940000000000001</v>
      </c>
    </row>
    <row r="27" spans="1:12" ht="14.4">
      <c r="A27" s="14"/>
      <c r="B27" s="15"/>
      <c r="C27" s="11"/>
      <c r="D27" s="7" t="s">
        <v>22</v>
      </c>
      <c r="E27" s="76" t="s">
        <v>48</v>
      </c>
      <c r="F27" s="62">
        <v>200</v>
      </c>
      <c r="G27" s="61">
        <v>0.26</v>
      </c>
      <c r="H27" s="61">
        <v>0.05</v>
      </c>
      <c r="I27" s="75">
        <v>15.22</v>
      </c>
      <c r="J27" s="62">
        <v>59</v>
      </c>
      <c r="K27" s="63">
        <v>434</v>
      </c>
      <c r="L27" s="61">
        <v>5.85</v>
      </c>
    </row>
    <row r="28" spans="1:12" ht="14.4">
      <c r="A28" s="14"/>
      <c r="B28" s="15"/>
      <c r="C28" s="11"/>
      <c r="D28" s="7" t="s">
        <v>23</v>
      </c>
      <c r="E28" s="77" t="s">
        <v>49</v>
      </c>
      <c r="F28" s="78">
        <v>30</v>
      </c>
      <c r="G28" s="79">
        <v>1.98</v>
      </c>
      <c r="H28" s="79">
        <v>0.36</v>
      </c>
      <c r="I28" s="80">
        <v>11.88</v>
      </c>
      <c r="J28" s="62">
        <v>59</v>
      </c>
      <c r="K28" s="81"/>
      <c r="L28" s="79">
        <v>2.15</v>
      </c>
    </row>
    <row r="29" spans="1:12" ht="15" thickBot="1">
      <c r="A29" s="14"/>
      <c r="B29" s="15"/>
      <c r="C29" s="11"/>
      <c r="D29" s="7" t="s">
        <v>24</v>
      </c>
    </row>
    <row r="30" spans="1:12" ht="14.4">
      <c r="A30" s="14"/>
      <c r="B30" s="15"/>
      <c r="C30" s="11"/>
      <c r="D30" s="6" t="s">
        <v>50</v>
      </c>
      <c r="E30" s="71" t="s">
        <v>45</v>
      </c>
      <c r="F30" s="57">
        <v>60</v>
      </c>
      <c r="G30" s="56">
        <v>0.48</v>
      </c>
      <c r="H30" s="56">
        <v>0.06</v>
      </c>
      <c r="I30" s="72">
        <v>1.56</v>
      </c>
      <c r="J30" s="57">
        <v>8</v>
      </c>
      <c r="K30" s="58">
        <v>12</v>
      </c>
      <c r="L30" s="56">
        <v>18.940000000000001</v>
      </c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thickBot="1">
      <c r="A32" s="16"/>
      <c r="B32" s="17"/>
      <c r="C32" s="8"/>
      <c r="D32" s="18" t="s">
        <v>33</v>
      </c>
      <c r="E32" s="9"/>
      <c r="F32" s="82">
        <f>SUM(F25:F28)</f>
        <v>440</v>
      </c>
      <c r="G32" s="82">
        <f>SUM(G25:G28)</f>
        <v>50.41</v>
      </c>
      <c r="H32" s="82">
        <f>SUM(H25:H28)</f>
        <v>26.060000000000002</v>
      </c>
      <c r="I32" s="82">
        <f>SUM(I25:I28)</f>
        <v>88.179999999999993</v>
      </c>
      <c r="J32" s="82">
        <f>SUM(J25:J28)</f>
        <v>521</v>
      </c>
      <c r="K32" s="83"/>
      <c r="L32" s="82">
        <f>SUM(L25:L28)</f>
        <v>62.94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v>440</v>
      </c>
      <c r="G43" s="32">
        <v>50.41</v>
      </c>
      <c r="H43" s="32">
        <v>26.06</v>
      </c>
      <c r="I43" s="32">
        <v>88.18</v>
      </c>
      <c r="J43" s="32">
        <v>521</v>
      </c>
      <c r="K43" s="32"/>
      <c r="L43" s="32">
        <v>62.94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84" t="s">
        <v>52</v>
      </c>
      <c r="F44" s="85">
        <v>100</v>
      </c>
      <c r="G44" s="86">
        <v>11.94</v>
      </c>
      <c r="H44" s="86">
        <v>8.1199999999999992</v>
      </c>
      <c r="I44" s="87">
        <v>10.56</v>
      </c>
      <c r="J44" s="57">
        <v>164</v>
      </c>
      <c r="K44" s="88">
        <v>67</v>
      </c>
      <c r="L44" s="86">
        <v>39.119999999999997</v>
      </c>
    </row>
    <row r="45" spans="1:12" ht="14.4">
      <c r="A45" s="23"/>
      <c r="B45" s="15"/>
      <c r="C45" s="11"/>
      <c r="D45" s="89" t="s">
        <v>29</v>
      </c>
      <c r="E45" s="90" t="s">
        <v>53</v>
      </c>
      <c r="F45" s="85">
        <v>100</v>
      </c>
      <c r="G45" s="86">
        <v>2.54</v>
      </c>
      <c r="H45" s="86">
        <v>4.07</v>
      </c>
      <c r="I45" s="87">
        <v>25.74</v>
      </c>
      <c r="J45" s="85">
        <v>152</v>
      </c>
      <c r="K45" s="91">
        <v>448</v>
      </c>
      <c r="L45" s="86">
        <v>10.24</v>
      </c>
    </row>
    <row r="46" spans="1:12" ht="14.4">
      <c r="A46" s="23"/>
      <c r="B46" s="15"/>
      <c r="C46" s="11"/>
      <c r="D46" s="7" t="s">
        <v>22</v>
      </c>
      <c r="E46" s="92" t="s">
        <v>54</v>
      </c>
      <c r="F46" s="93">
        <v>200</v>
      </c>
      <c r="G46" s="61">
        <v>0.2</v>
      </c>
      <c r="H46" s="86">
        <v>0.05</v>
      </c>
      <c r="I46" s="75">
        <v>15.01</v>
      </c>
      <c r="J46" s="78">
        <v>57</v>
      </c>
      <c r="K46" s="94">
        <v>433</v>
      </c>
      <c r="L46" s="79">
        <v>3.45</v>
      </c>
    </row>
    <row r="47" spans="1:12" ht="14.4">
      <c r="A47" s="23"/>
      <c r="B47" s="15"/>
      <c r="C47" s="11"/>
      <c r="D47" s="7" t="s">
        <v>23</v>
      </c>
      <c r="E47" s="76" t="s">
        <v>49</v>
      </c>
      <c r="F47" s="78">
        <v>30</v>
      </c>
      <c r="G47" s="61">
        <v>1.98</v>
      </c>
      <c r="H47" s="86">
        <v>0.36</v>
      </c>
      <c r="I47" s="75">
        <v>11.88</v>
      </c>
      <c r="J47" s="78">
        <v>59</v>
      </c>
      <c r="K47" s="94"/>
      <c r="L47" s="79">
        <v>2.15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95" t="s">
        <v>55</v>
      </c>
      <c r="E49" s="92" t="s">
        <v>56</v>
      </c>
      <c r="F49" s="62">
        <v>50</v>
      </c>
      <c r="G49" s="61">
        <v>1</v>
      </c>
      <c r="H49" s="86">
        <v>3.1</v>
      </c>
      <c r="I49" s="75">
        <v>3.56</v>
      </c>
      <c r="J49" s="62">
        <v>46</v>
      </c>
      <c r="K49" s="94">
        <v>457</v>
      </c>
      <c r="L49" s="61">
        <v>6.21</v>
      </c>
    </row>
    <row r="50" spans="1:12" ht="14.4">
      <c r="A50" s="23"/>
      <c r="B50" s="15"/>
      <c r="C50" s="11"/>
      <c r="D50" s="7" t="s">
        <v>57</v>
      </c>
      <c r="E50" s="77" t="s">
        <v>58</v>
      </c>
      <c r="F50" s="78">
        <v>33</v>
      </c>
      <c r="G50" s="79">
        <v>1.65</v>
      </c>
      <c r="H50" s="79">
        <v>6.27</v>
      </c>
      <c r="I50" s="80">
        <v>16.5</v>
      </c>
      <c r="J50" s="62">
        <v>129</v>
      </c>
      <c r="K50" s="96"/>
      <c r="L50" s="79">
        <v>16.149999999999999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0">SUM(G44:G50)</f>
        <v>19.309999999999999</v>
      </c>
      <c r="H51" s="19">
        <f t="shared" ref="H51" si="1">SUM(H44:H50)</f>
        <v>21.97</v>
      </c>
      <c r="I51" s="19">
        <f t="shared" ref="I51" si="2">SUM(I44:I50)</f>
        <v>83.25</v>
      </c>
      <c r="J51" s="19">
        <f t="shared" ref="J51:L51" si="3">SUM(J44:J50)</f>
        <v>607</v>
      </c>
      <c r="K51" s="25"/>
      <c r="L51" s="19">
        <f t="shared" si="3"/>
        <v>77.319999999999993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4">SUM(G52:G60)</f>
        <v>0</v>
      </c>
      <c r="H61" s="19">
        <f t="shared" ref="H61" si="5">SUM(H52:H60)</f>
        <v>0</v>
      </c>
      <c r="I61" s="19">
        <f t="shared" ref="I61" si="6">SUM(I52:I60)</f>
        <v>0</v>
      </c>
      <c r="J61" s="19">
        <f t="shared" ref="J61:L61" si="7">SUM(J52:J60)</f>
        <v>0</v>
      </c>
      <c r="K61" s="25"/>
      <c r="L61" s="19">
        <f t="shared" si="7"/>
        <v>0</v>
      </c>
    </row>
    <row r="62" spans="1:12" ht="15.75" customHeight="1" thickBot="1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513</v>
      </c>
      <c r="G62" s="32">
        <f t="shared" ref="G62" si="8">G51+G61</f>
        <v>19.309999999999999</v>
      </c>
      <c r="H62" s="32">
        <f t="shared" ref="H62" si="9">H51+H61</f>
        <v>21.97</v>
      </c>
      <c r="I62" s="32">
        <f t="shared" ref="I62" si="10">I51+I61</f>
        <v>83.25</v>
      </c>
      <c r="J62" s="32">
        <f t="shared" ref="J62:L62" si="11">J51+J61</f>
        <v>607</v>
      </c>
      <c r="K62" s="32"/>
      <c r="L62" s="32">
        <f t="shared" si="11"/>
        <v>77.319999999999993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92" t="s">
        <v>59</v>
      </c>
      <c r="F63" s="62">
        <v>200</v>
      </c>
      <c r="G63" s="86">
        <v>25.32</v>
      </c>
      <c r="H63" s="86">
        <v>9.57</v>
      </c>
      <c r="I63" s="87">
        <v>41.07</v>
      </c>
      <c r="J63" s="62">
        <v>356</v>
      </c>
      <c r="K63" s="94">
        <v>403</v>
      </c>
      <c r="L63" s="61">
        <v>44.09</v>
      </c>
    </row>
    <row r="64" spans="1:12" ht="14.4">
      <c r="A64" s="23"/>
      <c r="B64" s="15"/>
      <c r="C64" s="11"/>
      <c r="D64" s="5" t="s">
        <v>60</v>
      </c>
      <c r="E64" s="84" t="s">
        <v>45</v>
      </c>
      <c r="F64" s="85">
        <v>60</v>
      </c>
      <c r="G64" s="56">
        <v>0.48</v>
      </c>
      <c r="H64" s="56">
        <v>0.06</v>
      </c>
      <c r="I64" s="72">
        <v>1.56</v>
      </c>
      <c r="J64" s="85">
        <v>8</v>
      </c>
      <c r="K64" s="88">
        <v>12</v>
      </c>
      <c r="L64" s="86">
        <v>18.940000000000001</v>
      </c>
    </row>
    <row r="65" spans="1:12" ht="14.4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40"/>
    </row>
    <row r="66" spans="1:12" ht="14.4">
      <c r="A66" s="23"/>
      <c r="B66" s="15"/>
      <c r="C66" s="11"/>
      <c r="D66" s="7" t="s">
        <v>23</v>
      </c>
      <c r="E66" s="76" t="s">
        <v>49</v>
      </c>
      <c r="F66" s="62">
        <v>30</v>
      </c>
      <c r="G66" s="86">
        <v>1.98</v>
      </c>
      <c r="H66" s="86">
        <v>0.36</v>
      </c>
      <c r="I66" s="87">
        <v>11.88</v>
      </c>
      <c r="J66" s="62">
        <v>59</v>
      </c>
      <c r="K66" s="94"/>
      <c r="L66" s="61">
        <v>2.15</v>
      </c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10" t="s">
        <v>30</v>
      </c>
      <c r="E68" s="97" t="s">
        <v>61</v>
      </c>
      <c r="F68" s="78">
        <v>200</v>
      </c>
      <c r="G68" s="98">
        <v>0</v>
      </c>
      <c r="H68" s="98">
        <v>0</v>
      </c>
      <c r="I68" s="99">
        <v>9.98</v>
      </c>
      <c r="J68" s="78">
        <v>104</v>
      </c>
      <c r="K68" s="96">
        <v>395</v>
      </c>
      <c r="L68" s="79">
        <v>8.7799999999999994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12">SUM(G63:G69)</f>
        <v>27.78</v>
      </c>
      <c r="H70" s="19">
        <f t="shared" ref="H70" si="13">SUM(H63:H69)</f>
        <v>9.99</v>
      </c>
      <c r="I70" s="19">
        <f t="shared" ref="I70" si="14">SUM(I63:I69)</f>
        <v>64.490000000000009</v>
      </c>
      <c r="J70" s="19">
        <f t="shared" ref="J70:L70" si="15">SUM(J63:J69)</f>
        <v>527</v>
      </c>
      <c r="K70" s="25"/>
      <c r="L70" s="19">
        <f t="shared" si="15"/>
        <v>73.960000000000008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16">SUM(G71:G79)</f>
        <v>0</v>
      </c>
      <c r="H80" s="19">
        <f t="shared" ref="H80" si="17">SUM(H71:H79)</f>
        <v>0</v>
      </c>
      <c r="I80" s="19">
        <f t="shared" ref="I80" si="18">SUM(I71:I79)</f>
        <v>0</v>
      </c>
      <c r="J80" s="19">
        <f t="shared" ref="J80:L80" si="19">SUM(J71:J79)</f>
        <v>0</v>
      </c>
      <c r="K80" s="25"/>
      <c r="L80" s="19">
        <f t="shared" si="19"/>
        <v>0</v>
      </c>
    </row>
    <row r="81" spans="1:12" ht="15.75" customHeight="1" thickBot="1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490</v>
      </c>
      <c r="G81" s="32">
        <f t="shared" ref="G81" si="20">G70+G80</f>
        <v>27.78</v>
      </c>
      <c r="H81" s="32">
        <f t="shared" ref="H81" si="21">H70+H80</f>
        <v>9.99</v>
      </c>
      <c r="I81" s="32">
        <f t="shared" ref="I81" si="22">I70+I80</f>
        <v>64.490000000000009</v>
      </c>
      <c r="J81" s="32">
        <f t="shared" ref="J81:L81" si="23">J70+J80</f>
        <v>527</v>
      </c>
      <c r="K81" s="32"/>
      <c r="L81" s="32">
        <f t="shared" si="23"/>
        <v>73.960000000000008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100" t="s">
        <v>62</v>
      </c>
      <c r="F82" s="101">
        <v>150</v>
      </c>
      <c r="G82" s="102">
        <v>22.32</v>
      </c>
      <c r="H82" s="102">
        <v>15.9</v>
      </c>
      <c r="I82" s="103">
        <v>37.299999999999997</v>
      </c>
      <c r="J82" s="104">
        <v>381</v>
      </c>
      <c r="K82" s="105">
        <v>342</v>
      </c>
      <c r="L82" s="102">
        <v>62.16</v>
      </c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>
      <c r="A84" s="23"/>
      <c r="B84" s="15"/>
      <c r="C84" s="11"/>
      <c r="D84" s="7" t="s">
        <v>22</v>
      </c>
      <c r="E84" s="92" t="s">
        <v>63</v>
      </c>
      <c r="F84" s="106">
        <v>200</v>
      </c>
      <c r="G84" s="107">
        <v>0.26</v>
      </c>
      <c r="H84" s="107">
        <v>0.05</v>
      </c>
      <c r="I84" s="108">
        <v>15.22</v>
      </c>
      <c r="J84" s="109">
        <v>59</v>
      </c>
      <c r="K84" s="110">
        <v>434</v>
      </c>
      <c r="L84" s="107">
        <v>5.85</v>
      </c>
    </row>
    <row r="85" spans="1:12" ht="14.4">
      <c r="A85" s="23"/>
      <c r="B85" s="15"/>
      <c r="C85" s="11"/>
      <c r="D85" s="7" t="s">
        <v>23</v>
      </c>
      <c r="E85" s="92" t="s">
        <v>43</v>
      </c>
      <c r="F85" s="109">
        <v>25</v>
      </c>
      <c r="G85" s="111">
        <v>1.88</v>
      </c>
      <c r="H85" s="111">
        <v>0.73</v>
      </c>
      <c r="I85" s="112">
        <v>12.85</v>
      </c>
      <c r="J85" s="113">
        <v>66</v>
      </c>
      <c r="K85" s="110"/>
      <c r="L85" s="107">
        <v>2.15</v>
      </c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/>
      <c r="E87" s="114" t="s">
        <v>64</v>
      </c>
      <c r="F87" s="109">
        <v>16</v>
      </c>
      <c r="G87" s="111">
        <v>0.8</v>
      </c>
      <c r="H87" s="111">
        <v>3.68</v>
      </c>
      <c r="I87" s="112">
        <v>10.08</v>
      </c>
      <c r="J87" s="113">
        <v>77</v>
      </c>
      <c r="K87" s="110"/>
      <c r="L87" s="107">
        <v>14.28</v>
      </c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391</v>
      </c>
      <c r="G89" s="19">
        <f t="shared" ref="G89" si="24">SUM(G82:G88)</f>
        <v>25.26</v>
      </c>
      <c r="H89" s="19">
        <f t="shared" ref="H89" si="25">SUM(H82:H88)</f>
        <v>20.36</v>
      </c>
      <c r="I89" s="19">
        <f t="shared" ref="I89" si="26">SUM(I82:I88)</f>
        <v>75.449999999999989</v>
      </c>
      <c r="J89" s="19">
        <f t="shared" ref="J89:L89" si="27">SUM(J82:J88)</f>
        <v>583</v>
      </c>
      <c r="K89" s="25"/>
      <c r="L89" s="19">
        <f t="shared" si="27"/>
        <v>84.44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8">SUM(G90:G98)</f>
        <v>0</v>
      </c>
      <c r="H99" s="19">
        <f t="shared" ref="H99" si="29">SUM(H90:H98)</f>
        <v>0</v>
      </c>
      <c r="I99" s="19">
        <f t="shared" ref="I99" si="30">SUM(I90:I98)</f>
        <v>0</v>
      </c>
      <c r="J99" s="19">
        <f t="shared" ref="J99:L99" si="31">SUM(J90:J98)</f>
        <v>0</v>
      </c>
      <c r="K99" s="25"/>
      <c r="L99" s="19">
        <f t="shared" si="3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391</v>
      </c>
      <c r="G100" s="32">
        <f t="shared" ref="G100" si="32">G89+G99</f>
        <v>25.26</v>
      </c>
      <c r="H100" s="32">
        <f t="shared" ref="H100" si="33">H89+H99</f>
        <v>20.36</v>
      </c>
      <c r="I100" s="32">
        <f t="shared" ref="I100" si="34">I89+I99</f>
        <v>75.449999999999989</v>
      </c>
      <c r="J100" s="32">
        <f t="shared" ref="J100:L100" si="35">J89+J99</f>
        <v>583</v>
      </c>
      <c r="K100" s="32"/>
      <c r="L100" s="32">
        <f t="shared" si="35"/>
        <v>84.44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115" t="s">
        <v>65</v>
      </c>
      <c r="F101" s="74">
        <v>210</v>
      </c>
      <c r="G101" s="61">
        <v>4.9800000000000004</v>
      </c>
      <c r="H101" s="61">
        <v>11.8</v>
      </c>
      <c r="I101" s="116">
        <v>32.14</v>
      </c>
      <c r="J101" s="62">
        <v>256</v>
      </c>
      <c r="K101" s="63">
        <v>330</v>
      </c>
      <c r="L101" s="61">
        <v>28</v>
      </c>
    </row>
    <row r="102" spans="1:12" ht="14.4">
      <c r="A102" s="23"/>
      <c r="B102" s="15"/>
      <c r="C102" s="11"/>
      <c r="D102" s="5" t="s">
        <v>66</v>
      </c>
      <c r="E102" s="100" t="s">
        <v>67</v>
      </c>
      <c r="F102" s="117">
        <v>50</v>
      </c>
      <c r="G102" s="56">
        <v>8.08</v>
      </c>
      <c r="H102" s="56">
        <v>8.1999999999999993</v>
      </c>
      <c r="I102" s="118">
        <v>14.94</v>
      </c>
      <c r="J102" s="57">
        <v>169</v>
      </c>
      <c r="K102" s="58">
        <v>90</v>
      </c>
      <c r="L102" s="56">
        <v>21.32</v>
      </c>
    </row>
    <row r="103" spans="1:12" ht="14.4">
      <c r="A103" s="23"/>
      <c r="B103" s="15"/>
      <c r="C103" s="11"/>
      <c r="D103" s="7" t="s">
        <v>22</v>
      </c>
      <c r="E103" s="76" t="s">
        <v>48</v>
      </c>
      <c r="F103" s="62">
        <v>200</v>
      </c>
      <c r="G103" s="61">
        <v>0.26</v>
      </c>
      <c r="H103" s="61">
        <v>0.05</v>
      </c>
      <c r="I103" s="116">
        <v>15.22</v>
      </c>
      <c r="J103" s="62">
        <v>59</v>
      </c>
      <c r="K103" s="63">
        <v>434</v>
      </c>
      <c r="L103" s="61">
        <v>5.85</v>
      </c>
    </row>
    <row r="104" spans="1:12" ht="14.4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7" t="s">
        <v>57</v>
      </c>
      <c r="E106" s="119" t="s">
        <v>68</v>
      </c>
      <c r="F106" s="78">
        <v>60</v>
      </c>
      <c r="G106" s="98">
        <v>3.3</v>
      </c>
      <c r="H106" s="98">
        <v>4.9800000000000004</v>
      </c>
      <c r="I106" s="120">
        <v>30.18</v>
      </c>
      <c r="J106" s="78">
        <v>173</v>
      </c>
      <c r="K106" s="81"/>
      <c r="L106" s="79">
        <v>26.68</v>
      </c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36">SUM(G101:G107)</f>
        <v>16.62</v>
      </c>
      <c r="H108" s="19">
        <f t="shared" si="36"/>
        <v>25.03</v>
      </c>
      <c r="I108" s="19">
        <f t="shared" si="36"/>
        <v>92.47999999999999</v>
      </c>
      <c r="J108" s="19">
        <f t="shared" si="36"/>
        <v>657</v>
      </c>
      <c r="K108" s="25"/>
      <c r="L108" s="19">
        <f t="shared" ref="L108" si="37">SUM(L101:L107)</f>
        <v>81.849999999999994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8">SUM(G109:G117)</f>
        <v>0</v>
      </c>
      <c r="H118" s="19">
        <f t="shared" si="38"/>
        <v>0</v>
      </c>
      <c r="I118" s="19">
        <f t="shared" si="38"/>
        <v>0</v>
      </c>
      <c r="J118" s="19">
        <f t="shared" si="38"/>
        <v>0</v>
      </c>
      <c r="K118" s="25"/>
      <c r="L118" s="19">
        <f t="shared" ref="L118" si="39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520</v>
      </c>
      <c r="G119" s="32">
        <f t="shared" ref="G119" si="40">G108+G118</f>
        <v>16.62</v>
      </c>
      <c r="H119" s="32">
        <f t="shared" ref="H119" si="41">H108+H118</f>
        <v>25.03</v>
      </c>
      <c r="I119" s="32">
        <f t="shared" ref="I119" si="42">I108+I118</f>
        <v>92.47999999999999</v>
      </c>
      <c r="J119" s="32">
        <f t="shared" ref="J119:L119" si="43">J108+J118</f>
        <v>657</v>
      </c>
      <c r="K119" s="32"/>
      <c r="L119" s="32">
        <f t="shared" si="43"/>
        <v>81.849999999999994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121" t="s">
        <v>69</v>
      </c>
      <c r="F120" s="85">
        <v>100</v>
      </c>
      <c r="G120" s="61">
        <v>12.92</v>
      </c>
      <c r="H120" s="61">
        <v>5.62</v>
      </c>
      <c r="I120" s="75">
        <v>3.83</v>
      </c>
      <c r="J120" s="85">
        <v>118</v>
      </c>
      <c r="K120" s="63">
        <v>401</v>
      </c>
      <c r="L120" s="86">
        <v>34.83</v>
      </c>
    </row>
    <row r="121" spans="1:12" ht="14.4">
      <c r="A121" s="14"/>
      <c r="B121" s="15"/>
      <c r="C121" s="11"/>
      <c r="D121" s="5" t="s">
        <v>60</v>
      </c>
      <c r="E121" s="122" t="s">
        <v>70</v>
      </c>
      <c r="F121" s="123">
        <v>50</v>
      </c>
      <c r="G121" s="123">
        <v>0.55000000000000004</v>
      </c>
      <c r="H121" s="123">
        <v>0.1</v>
      </c>
      <c r="I121" s="124">
        <v>1.9</v>
      </c>
      <c r="J121" s="123">
        <v>12</v>
      </c>
      <c r="K121" s="58">
        <v>14</v>
      </c>
      <c r="L121" s="123">
        <v>17.7</v>
      </c>
    </row>
    <row r="122" spans="1:12" ht="14.4">
      <c r="A122" s="14"/>
      <c r="B122" s="15"/>
      <c r="C122" s="11"/>
      <c r="D122" s="7" t="s">
        <v>22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>
      <c r="A123" s="14"/>
      <c r="B123" s="15"/>
      <c r="C123" s="11"/>
      <c r="D123" s="7" t="s">
        <v>23</v>
      </c>
      <c r="E123" s="92" t="s">
        <v>49</v>
      </c>
      <c r="F123" s="62">
        <v>30</v>
      </c>
      <c r="G123" s="61">
        <v>1.98</v>
      </c>
      <c r="H123" s="61">
        <v>0.36</v>
      </c>
      <c r="I123" s="75">
        <v>11.88</v>
      </c>
      <c r="J123" s="62">
        <v>59</v>
      </c>
      <c r="K123" s="63"/>
      <c r="L123" s="61">
        <v>2.15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7" t="s">
        <v>29</v>
      </c>
      <c r="E125" s="125" t="s">
        <v>47</v>
      </c>
      <c r="F125" s="78">
        <v>150</v>
      </c>
      <c r="G125" s="98">
        <v>8.75</v>
      </c>
      <c r="H125" s="98">
        <v>6.62</v>
      </c>
      <c r="I125" s="99">
        <v>43.07</v>
      </c>
      <c r="J125" s="78">
        <v>152</v>
      </c>
      <c r="K125" s="63">
        <v>445</v>
      </c>
      <c r="L125" s="79">
        <v>19.940000000000001</v>
      </c>
    </row>
    <row r="126" spans="1:12" ht="14.4">
      <c r="A126" s="14"/>
      <c r="B126" s="15"/>
      <c r="C126" s="11"/>
      <c r="D126" s="7" t="s">
        <v>30</v>
      </c>
      <c r="E126" s="92" t="s">
        <v>61</v>
      </c>
      <c r="F126" s="62">
        <v>200</v>
      </c>
      <c r="G126" s="86">
        <v>0</v>
      </c>
      <c r="H126" s="86">
        <v>0</v>
      </c>
      <c r="I126" s="87">
        <v>9.98</v>
      </c>
      <c r="J126" s="62">
        <v>104</v>
      </c>
      <c r="K126" s="63">
        <v>395</v>
      </c>
      <c r="L126" s="61">
        <v>8.7799999999999994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44">SUM(G120:G126)</f>
        <v>24.200000000000003</v>
      </c>
      <c r="H127" s="19">
        <f t="shared" si="44"/>
        <v>12.7</v>
      </c>
      <c r="I127" s="19">
        <f t="shared" si="44"/>
        <v>70.66</v>
      </c>
      <c r="J127" s="19">
        <f t="shared" si="44"/>
        <v>445</v>
      </c>
      <c r="K127" s="25"/>
      <c r="L127" s="19">
        <f t="shared" ref="L127" si="45">SUM(L120:L126)</f>
        <v>83.4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6">SUM(G128:G136)</f>
        <v>0</v>
      </c>
      <c r="H137" s="19">
        <f t="shared" si="46"/>
        <v>0</v>
      </c>
      <c r="I137" s="19">
        <f t="shared" si="46"/>
        <v>0</v>
      </c>
      <c r="J137" s="19">
        <f t="shared" si="46"/>
        <v>0</v>
      </c>
      <c r="K137" s="25"/>
      <c r="L137" s="19">
        <f t="shared" ref="L137" si="47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530</v>
      </c>
      <c r="G138" s="32">
        <f t="shared" ref="G138" si="48">G127+G137</f>
        <v>24.200000000000003</v>
      </c>
      <c r="H138" s="32">
        <f t="shared" ref="H138" si="49">H127+H137</f>
        <v>12.7</v>
      </c>
      <c r="I138" s="32">
        <f t="shared" ref="I138" si="50">I127+I137</f>
        <v>70.66</v>
      </c>
      <c r="J138" s="32">
        <f t="shared" ref="J138:L138" si="51">J127+J137</f>
        <v>445</v>
      </c>
      <c r="K138" s="32"/>
      <c r="L138" s="32">
        <f t="shared" si="51"/>
        <v>83.4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92" t="s">
        <v>71</v>
      </c>
      <c r="F139" s="74">
        <v>210</v>
      </c>
      <c r="G139" s="61">
        <v>13.72</v>
      </c>
      <c r="H139" s="61">
        <v>8.51</v>
      </c>
      <c r="I139" s="75">
        <v>20.92</v>
      </c>
      <c r="J139" s="62">
        <v>216</v>
      </c>
      <c r="K139" s="63">
        <v>631</v>
      </c>
      <c r="L139" s="61">
        <v>48.5</v>
      </c>
    </row>
    <row r="140" spans="1:12" ht="14.4">
      <c r="A140" s="23"/>
      <c r="B140" s="15"/>
      <c r="C140" s="11"/>
      <c r="D140" s="5" t="s">
        <v>60</v>
      </c>
      <c r="E140" s="84" t="s">
        <v>45</v>
      </c>
      <c r="F140" s="117">
        <v>60</v>
      </c>
      <c r="G140" s="126">
        <v>0.48</v>
      </c>
      <c r="H140" s="126">
        <v>0.06</v>
      </c>
      <c r="I140" s="127">
        <v>1.56</v>
      </c>
      <c r="J140" s="128">
        <v>8</v>
      </c>
      <c r="K140" s="58">
        <v>12</v>
      </c>
      <c r="L140" s="56">
        <v>18.940000000000001</v>
      </c>
    </row>
    <row r="141" spans="1:12" ht="14.4">
      <c r="A141" s="23"/>
      <c r="B141" s="15"/>
      <c r="C141" s="11"/>
      <c r="D141" s="7" t="s">
        <v>22</v>
      </c>
      <c r="E141" s="97" t="s">
        <v>72</v>
      </c>
      <c r="F141" s="93">
        <v>200</v>
      </c>
      <c r="G141" s="98">
        <v>0.26</v>
      </c>
      <c r="H141" s="98">
        <v>0.05</v>
      </c>
      <c r="I141" s="99">
        <v>15.22</v>
      </c>
      <c r="J141" s="129">
        <v>59</v>
      </c>
      <c r="K141" s="81">
        <v>434</v>
      </c>
      <c r="L141" s="79">
        <v>5.85</v>
      </c>
    </row>
    <row r="142" spans="1:12" ht="15.75" customHeight="1">
      <c r="A142" s="23"/>
      <c r="B142" s="15"/>
      <c r="C142" s="11"/>
      <c r="D142" s="7" t="s">
        <v>23</v>
      </c>
      <c r="E142" s="76" t="s">
        <v>49</v>
      </c>
      <c r="F142" s="62">
        <v>30</v>
      </c>
      <c r="G142" s="86">
        <v>1.98</v>
      </c>
      <c r="H142" s="86">
        <v>0.36</v>
      </c>
      <c r="I142" s="87">
        <v>11.88</v>
      </c>
      <c r="J142" s="85">
        <v>59</v>
      </c>
      <c r="K142" s="63"/>
      <c r="L142" s="61">
        <v>2.15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52">SUM(G139:G145)</f>
        <v>16.440000000000001</v>
      </c>
      <c r="H146" s="19">
        <f t="shared" si="52"/>
        <v>8.98</v>
      </c>
      <c r="I146" s="19">
        <f t="shared" si="52"/>
        <v>49.580000000000005</v>
      </c>
      <c r="J146" s="19">
        <f t="shared" si="52"/>
        <v>342</v>
      </c>
      <c r="K146" s="25"/>
      <c r="L146" s="19">
        <f t="shared" ref="L146" si="53">SUM(L139:L145)</f>
        <v>75.44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4">SUM(G147:G155)</f>
        <v>0</v>
      </c>
      <c r="H156" s="19">
        <f t="shared" si="54"/>
        <v>0</v>
      </c>
      <c r="I156" s="19">
        <f t="shared" si="54"/>
        <v>0</v>
      </c>
      <c r="J156" s="19">
        <f t="shared" si="54"/>
        <v>0</v>
      </c>
      <c r="K156" s="25"/>
      <c r="L156" s="19">
        <f t="shared" ref="L156" si="55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500</v>
      </c>
      <c r="G157" s="32">
        <f t="shared" ref="G157" si="56">G146+G156</f>
        <v>16.440000000000001</v>
      </c>
      <c r="H157" s="32">
        <f t="shared" ref="H157" si="57">H146+H156</f>
        <v>8.98</v>
      </c>
      <c r="I157" s="32">
        <f t="shared" ref="I157" si="58">I146+I156</f>
        <v>49.580000000000005</v>
      </c>
      <c r="J157" s="32">
        <f t="shared" ref="J157:L157" si="59">J146+J156</f>
        <v>342</v>
      </c>
      <c r="K157" s="32"/>
      <c r="L157" s="32">
        <f t="shared" si="59"/>
        <v>75.44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76" t="s">
        <v>73</v>
      </c>
      <c r="F158" s="62">
        <v>50</v>
      </c>
      <c r="G158" s="61">
        <v>9.7799999999999994</v>
      </c>
      <c r="H158" s="61">
        <v>0.36</v>
      </c>
      <c r="I158" s="75">
        <v>0.18</v>
      </c>
      <c r="J158" s="62">
        <v>43</v>
      </c>
      <c r="K158" s="94">
        <v>238</v>
      </c>
      <c r="L158" s="61">
        <v>30.76</v>
      </c>
    </row>
    <row r="159" spans="1:12" ht="14.4">
      <c r="A159" s="23"/>
      <c r="B159" s="15"/>
      <c r="C159" s="11"/>
      <c r="D159" s="7" t="s">
        <v>29</v>
      </c>
      <c r="E159" s="130" t="s">
        <v>74</v>
      </c>
      <c r="F159" s="62">
        <v>150</v>
      </c>
      <c r="G159" s="98">
        <v>5.48</v>
      </c>
      <c r="H159" s="98">
        <v>4.9800000000000004</v>
      </c>
      <c r="I159" s="99">
        <v>34.880000000000003</v>
      </c>
      <c r="J159" s="62">
        <v>212</v>
      </c>
      <c r="K159" s="94">
        <v>447</v>
      </c>
      <c r="L159" s="61">
        <v>10.68</v>
      </c>
    </row>
    <row r="160" spans="1:12" ht="14.4">
      <c r="A160" s="23"/>
      <c r="B160" s="15"/>
      <c r="C160" s="11"/>
      <c r="D160" s="7" t="s">
        <v>22</v>
      </c>
      <c r="E160" s="131" t="s">
        <v>75</v>
      </c>
      <c r="F160" s="78">
        <v>200</v>
      </c>
      <c r="G160" s="98">
        <v>0.26</v>
      </c>
      <c r="H160" s="98">
        <v>0.05</v>
      </c>
      <c r="I160" s="80">
        <v>15.22</v>
      </c>
      <c r="J160" s="78">
        <v>59</v>
      </c>
      <c r="K160" s="94">
        <v>434</v>
      </c>
      <c r="L160" s="79">
        <v>5.85</v>
      </c>
    </row>
    <row r="161" spans="1:12" ht="14.4">
      <c r="A161" s="23"/>
      <c r="B161" s="15"/>
      <c r="C161" s="11"/>
      <c r="D161" s="7" t="s">
        <v>23</v>
      </c>
      <c r="E161" s="130" t="s">
        <v>49</v>
      </c>
      <c r="F161" s="78">
        <v>30</v>
      </c>
      <c r="G161" s="61">
        <v>1.98</v>
      </c>
      <c r="H161" s="61">
        <v>0.36</v>
      </c>
      <c r="I161" s="99">
        <v>11.88</v>
      </c>
      <c r="J161" s="78">
        <v>59</v>
      </c>
      <c r="K161" s="94"/>
      <c r="L161" s="79">
        <v>2.15</v>
      </c>
    </row>
    <row r="162" spans="1:12" ht="15" thickBot="1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5" t="s">
        <v>60</v>
      </c>
      <c r="E163" s="84" t="s">
        <v>70</v>
      </c>
      <c r="F163" s="85">
        <v>50</v>
      </c>
      <c r="G163" s="98">
        <v>0.55000000000000004</v>
      </c>
      <c r="H163" s="98">
        <v>0.1</v>
      </c>
      <c r="I163" s="99">
        <v>1.9</v>
      </c>
      <c r="J163" s="85">
        <v>12</v>
      </c>
      <c r="K163" s="88">
        <v>14</v>
      </c>
      <c r="L163" s="86">
        <v>17.7</v>
      </c>
    </row>
    <row r="164" spans="1:12" ht="14.4">
      <c r="A164" s="23"/>
      <c r="B164" s="15"/>
      <c r="C164" s="11"/>
      <c r="D164" s="7" t="s">
        <v>55</v>
      </c>
      <c r="E164" s="130" t="s">
        <v>76</v>
      </c>
      <c r="F164" s="78">
        <v>50</v>
      </c>
      <c r="G164" s="61">
        <v>1</v>
      </c>
      <c r="H164" s="61">
        <v>3.1</v>
      </c>
      <c r="I164" s="75">
        <v>3.56</v>
      </c>
      <c r="J164" s="78">
        <v>46</v>
      </c>
      <c r="K164" s="94">
        <v>457</v>
      </c>
      <c r="L164" s="79">
        <v>6.21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60">SUM(G158:G164)</f>
        <v>19.05</v>
      </c>
      <c r="H165" s="19">
        <f t="shared" si="60"/>
        <v>8.9500000000000011</v>
      </c>
      <c r="I165" s="19">
        <f t="shared" si="60"/>
        <v>67.62</v>
      </c>
      <c r="J165" s="19">
        <f t="shared" si="60"/>
        <v>431</v>
      </c>
      <c r="K165" s="25"/>
      <c r="L165" s="19">
        <f t="shared" ref="L165" si="61">SUM(L158:L164)</f>
        <v>73.349999999999994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2">SUM(G166:G174)</f>
        <v>0</v>
      </c>
      <c r="H175" s="19">
        <f t="shared" si="62"/>
        <v>0</v>
      </c>
      <c r="I175" s="19">
        <f t="shared" si="62"/>
        <v>0</v>
      </c>
      <c r="J175" s="19">
        <f t="shared" si="62"/>
        <v>0</v>
      </c>
      <c r="K175" s="25"/>
      <c r="L175" s="19">
        <f t="shared" ref="L175" si="63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530</v>
      </c>
      <c r="G176" s="32">
        <f t="shared" ref="G176" si="64">G165+G175</f>
        <v>19.05</v>
      </c>
      <c r="H176" s="32">
        <f t="shared" ref="H176" si="65">H165+H175</f>
        <v>8.9500000000000011</v>
      </c>
      <c r="I176" s="32">
        <f t="shared" ref="I176" si="66">I165+I175</f>
        <v>67.62</v>
      </c>
      <c r="J176" s="32">
        <f t="shared" ref="J176:L176" si="67">J165+J175</f>
        <v>431</v>
      </c>
      <c r="K176" s="32"/>
      <c r="L176" s="32">
        <f t="shared" si="67"/>
        <v>73.349999999999994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132" t="s">
        <v>77</v>
      </c>
      <c r="F177" s="133">
        <v>140</v>
      </c>
      <c r="G177" s="133">
        <v>7.02</v>
      </c>
      <c r="H177" s="133">
        <v>9.74</v>
      </c>
      <c r="I177" s="72">
        <v>25.31</v>
      </c>
      <c r="J177" s="133">
        <v>220</v>
      </c>
      <c r="K177" s="58">
        <v>262</v>
      </c>
      <c r="L177" s="133">
        <v>21.57</v>
      </c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7" t="s">
        <v>22</v>
      </c>
      <c r="E179" s="134" t="s">
        <v>78</v>
      </c>
      <c r="F179" s="62">
        <v>200</v>
      </c>
      <c r="G179" s="61">
        <v>3.9</v>
      </c>
      <c r="H179" s="61">
        <v>3.8</v>
      </c>
      <c r="I179" s="75">
        <v>25.1</v>
      </c>
      <c r="J179" s="62">
        <v>150</v>
      </c>
      <c r="K179" s="63">
        <v>642</v>
      </c>
      <c r="L179" s="61">
        <v>18</v>
      </c>
    </row>
    <row r="180" spans="1:12" ht="14.4">
      <c r="A180" s="23"/>
      <c r="B180" s="15"/>
      <c r="C180" s="11"/>
      <c r="D180" s="7" t="s">
        <v>23</v>
      </c>
      <c r="E180" s="92" t="s">
        <v>43</v>
      </c>
      <c r="F180" s="85">
        <v>25</v>
      </c>
      <c r="G180" s="61">
        <v>1.88</v>
      </c>
      <c r="H180" s="61">
        <v>0.73</v>
      </c>
      <c r="I180" s="80">
        <v>12.85</v>
      </c>
      <c r="J180" s="85">
        <v>66</v>
      </c>
      <c r="K180" s="63"/>
      <c r="L180" s="86">
        <v>2.15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7" t="s">
        <v>57</v>
      </c>
      <c r="E182" s="77" t="s">
        <v>79</v>
      </c>
      <c r="F182" s="62">
        <v>70</v>
      </c>
      <c r="G182" s="86">
        <v>4.0199999999999996</v>
      </c>
      <c r="H182" s="86">
        <v>15.44</v>
      </c>
      <c r="I182" s="80">
        <v>36.5</v>
      </c>
      <c r="J182" s="62">
        <v>299</v>
      </c>
      <c r="K182" s="63"/>
      <c r="L182" s="61">
        <v>30.84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435</v>
      </c>
      <c r="G184" s="19">
        <f t="shared" ref="G184:J184" si="68">SUM(G177:G183)</f>
        <v>16.82</v>
      </c>
      <c r="H184" s="19">
        <f t="shared" si="68"/>
        <v>29.71</v>
      </c>
      <c r="I184" s="19">
        <f t="shared" si="68"/>
        <v>99.759999999999991</v>
      </c>
      <c r="J184" s="19">
        <f t="shared" si="68"/>
        <v>735</v>
      </c>
      <c r="K184" s="25"/>
      <c r="L184" s="19">
        <f t="shared" ref="L184" si="69">SUM(L177:L183)</f>
        <v>72.56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0">SUM(G185:G193)</f>
        <v>0</v>
      </c>
      <c r="H194" s="19">
        <f t="shared" si="70"/>
        <v>0</v>
      </c>
      <c r="I194" s="19">
        <f t="shared" si="70"/>
        <v>0</v>
      </c>
      <c r="J194" s="19">
        <f t="shared" si="70"/>
        <v>0</v>
      </c>
      <c r="K194" s="25"/>
      <c r="L194" s="19">
        <f t="shared" ref="L194" si="71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435</v>
      </c>
      <c r="G195" s="32">
        <f t="shared" ref="G195" si="72">G184+G194</f>
        <v>16.82</v>
      </c>
      <c r="H195" s="32">
        <f t="shared" ref="H195" si="73">H184+H194</f>
        <v>29.71</v>
      </c>
      <c r="I195" s="32">
        <f t="shared" ref="I195" si="74">I184+I194</f>
        <v>99.759999999999991</v>
      </c>
      <c r="J195" s="32">
        <f t="shared" ref="J195:L195" si="75">J184+J194</f>
        <v>735</v>
      </c>
      <c r="K195" s="32"/>
      <c r="L195" s="32">
        <f t="shared" si="75"/>
        <v>72.56</v>
      </c>
    </row>
    <row r="196" spans="1:12" ht="13.8" thickBot="1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485.4</v>
      </c>
      <c r="G196" s="34">
        <f t="shared" ref="G196:J196" si="76">(G24+G43+G62+G81+G100+G119+G138+G157+G176+G195)/(IF(G24=0,0,1)+IF(G43=0,0,1)+IF(G62=0,0,1)+IF(G81=0,0,1)+IF(G100=0,0,1)+IF(G119=0,0,1)+IF(G138=0,0,1)+IF(G157=0,0,1)+IF(G176=0,0,1)+IF(G195=0,0,1))</f>
        <v>22.416000000000004</v>
      </c>
      <c r="H196" s="34">
        <f t="shared" si="76"/>
        <v>17.532999999999998</v>
      </c>
      <c r="I196" s="34">
        <f t="shared" si="76"/>
        <v>77.955999999999989</v>
      </c>
      <c r="J196" s="34">
        <f t="shared" si="76"/>
        <v>533.29999999999995</v>
      </c>
      <c r="K196" s="34"/>
      <c r="L196" s="34">
        <f t="shared" ref="L196" si="77">(L24+L43+L62+L81+L100+L119+L138+L157+L176+L195)/(IF(L24=0,0,1)+IF(L43=0,0,1)+IF(L62=0,0,1)+IF(L81=0,0,1)+IF(L100=0,0,1)+IF(L119=0,0,1)+IF(L138=0,0,1)+IF(L157=0,0,1)+IF(L176=0,0,1)+IF(L195=0,0,1))</f>
        <v>75.426000000000002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DC</cp:lastModifiedBy>
  <dcterms:created xsi:type="dcterms:W3CDTF">2022-05-16T14:23:56Z</dcterms:created>
  <dcterms:modified xsi:type="dcterms:W3CDTF">2024-09-20T11:34:37Z</dcterms:modified>
</cp:coreProperties>
</file>